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KeondraNicholas</author>
  </authors>
  <commentList>
    <comment ref="B7" authorId="0">
      <text>
        <r>
          <rPr>
            <b/>
            <sz val="8"/>
            <rFont val="Tahoma"/>
            <family val="0"/>
          </rPr>
          <t xml:space="preserve">If your school does not operate according to an academic year, include the projected maximum number of students enrolled during any given term. 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 xml:space="preserve">Title IV funds refer to the U.S. Department of Education's federal  student aid programs.  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 xml:space="preserve">Includes the projected number of students that will pay tuition/fees in installments. 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Includes the number of tuition/fee installments each student is required to pay. 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This total represents the required amount of the surety bond or letter of credit. </t>
        </r>
        <r>
          <rPr>
            <sz val="8"/>
            <rFont val="Tahoma"/>
            <family val="0"/>
          </rPr>
          <t xml:space="preserve"> 
</t>
        </r>
      </text>
    </comment>
  </commentList>
</comments>
</file>

<file path=xl/sharedStrings.xml><?xml version="1.0" encoding="utf-8"?>
<sst xmlns="http://schemas.openxmlformats.org/spreadsheetml/2006/main" count="25" uniqueCount="23">
  <si>
    <t>X</t>
  </si>
  <si>
    <t>Minus</t>
  </si>
  <si>
    <t>Plus</t>
  </si>
  <si>
    <t>$Student Tuition/Fee</t>
  </si>
  <si>
    <t>Total partial payment liability</t>
  </si>
  <si>
    <t>Total Student Tuition/Fess</t>
  </si>
  <si>
    <t>Total Discounts/Scholarships/Partial Payments</t>
  </si>
  <si>
    <t>STUDENT LIABILITY</t>
  </si>
  <si>
    <t>INSTITUTION DEDUCTIONS</t>
  </si>
  <si>
    <t>SCHEV
James Monroe Building
101 North Fourteenth Street
Richmond, Virginia  23219</t>
  </si>
  <si>
    <t>Phone: (804) 225-2600
Fax: (804) 225-2604
TDD: (804) 371-8017
Web: www.schev.edu</t>
  </si>
  <si>
    <t># Students with Scholarships</t>
  </si>
  <si>
    <t>$ Scholarship (average is ok for total # students &gt;25)</t>
  </si>
  <si>
    <t># Students with partial payments</t>
  </si>
  <si>
    <t># Partial Payments</t>
  </si>
  <si>
    <t>TOTAL SURETY REQUIRED</t>
  </si>
  <si>
    <r>
      <t>Surety Instrument Calculation Workshee</t>
    </r>
    <r>
      <rPr>
        <sz val="12"/>
        <rFont val="Arial Rounded MT Bold"/>
        <family val="2"/>
      </rPr>
      <t>t</t>
    </r>
  </si>
  <si>
    <t>Revised: 2/23/11</t>
  </si>
  <si>
    <t>SCHOOL NAME:</t>
  </si>
  <si>
    <t>÷</t>
  </si>
  <si>
    <r>
      <t xml:space="preserve">Pursuant to 8VAC 40-31-160(I), schools are required to have and maintain a surety instrument adequate to provide refunds to student for the unearned non-Title IV portion of tuition and fees for any given semester, quarter or term and to cover the administrative cost associated with the instrument claim.  This form provides a calculation to determine the required surety instrument value.  The minimum acceptable surety amount is $5,000. </t>
    </r>
    <r>
      <rPr>
        <i/>
        <sz val="9"/>
        <rFont val="Arial"/>
        <family val="2"/>
      </rPr>
      <t>Formulas are embedded within the worksheet.</t>
    </r>
    <r>
      <rPr>
        <sz val="9"/>
        <rFont val="Arial"/>
        <family val="2"/>
      </rPr>
      <t xml:space="preserve"> </t>
    </r>
  </si>
  <si>
    <t># Projected Enrollment
(max. number of students in any given term )</t>
  </si>
  <si>
    <t xml:space="preserve">$ Tuition/Fees (per student)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</si>
</sst>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 Narrow"/>
      <family val="2"/>
    </font>
    <font>
      <sz val="12"/>
      <name val="Arial Rounded MT Bold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2"/>
      <name val="Arial Rounded MT Bold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 wrapText="1"/>
    </xf>
    <xf numFmtId="6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9" fillId="0" borderId="0" xfId="0" applyFont="1" applyAlignment="1">
      <alignment horizontal="centerContinuous"/>
    </xf>
    <xf numFmtId="0" fontId="0" fillId="0" borderId="0" xfId="0" applyAlignment="1" applyProtection="1">
      <alignment/>
      <protection hidden="1" locked="0"/>
    </xf>
    <xf numFmtId="0" fontId="1" fillId="0" borderId="0" xfId="0" applyFont="1" applyAlignment="1" applyProtection="1">
      <alignment horizontal="center"/>
      <protection hidden="1" locked="0"/>
    </xf>
    <xf numFmtId="44" fontId="0" fillId="0" borderId="13" xfId="44" applyFont="1" applyBorder="1" applyAlignment="1" applyProtection="1">
      <alignment/>
      <protection hidden="1" locked="0"/>
    </xf>
    <xf numFmtId="44" fontId="0" fillId="0" borderId="0" xfId="44" applyFont="1" applyAlignment="1" applyProtection="1">
      <alignment/>
      <protection hidden="1" locked="0"/>
    </xf>
    <xf numFmtId="0" fontId="0" fillId="33" borderId="11" xfId="0" applyFill="1" applyBorder="1" applyAlignment="1" applyProtection="1">
      <alignment horizontal="center"/>
      <protection hidden="1" locked="0"/>
    </xf>
    <xf numFmtId="44" fontId="0" fillId="0" borderId="0" xfId="0" applyNumberFormat="1" applyAlignment="1" applyProtection="1">
      <alignment/>
      <protection hidden="1" locked="0"/>
    </xf>
    <xf numFmtId="44" fontId="0" fillId="0" borderId="0" xfId="0" applyNumberFormat="1" applyFont="1" applyAlignment="1" applyProtection="1">
      <alignment horizontal="center"/>
      <protection hidden="1" locked="0"/>
    </xf>
    <xf numFmtId="44" fontId="0" fillId="0" borderId="0" xfId="44" applyFont="1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44" fontId="0" fillId="0" borderId="14" xfId="0" applyNumberFormat="1" applyBorder="1" applyAlignment="1" applyProtection="1">
      <alignment/>
      <protection hidden="1" locked="0"/>
    </xf>
    <xf numFmtId="44" fontId="0" fillId="0" borderId="0" xfId="0" applyNumberFormat="1" applyBorder="1" applyAlignment="1" applyProtection="1">
      <alignment/>
      <protection hidden="1" locked="0"/>
    </xf>
    <xf numFmtId="44" fontId="0" fillId="33" borderId="12" xfId="0" applyNumberFormat="1" applyFill="1" applyBorder="1" applyAlignment="1" applyProtection="1">
      <alignment/>
      <protection hidden="1" locked="0"/>
    </xf>
    <xf numFmtId="0" fontId="1" fillId="33" borderId="10" xfId="0" applyFont="1" applyFill="1" applyBorder="1" applyAlignment="1">
      <alignment/>
    </xf>
    <xf numFmtId="0" fontId="11" fillId="0" borderId="0" xfId="0" applyFont="1" applyAlignment="1">
      <alignment horizontal="right"/>
    </xf>
    <xf numFmtId="44" fontId="12" fillId="0" borderId="0" xfId="44" applyFont="1" applyAlignment="1" applyProtection="1">
      <alignment horizontal="center"/>
      <protection hidden="1" locked="0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1390650</xdr:colOff>
      <xdr:row>0</xdr:row>
      <xdr:rowOff>38100</xdr:rowOff>
    </xdr:from>
    <xdr:to>
      <xdr:col>1</xdr:col>
      <xdr:colOff>1019175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8100"/>
          <a:ext cx="304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51.28125" style="0" customWidth="1"/>
    <col min="2" max="2" width="32.00390625" style="0" customWidth="1"/>
    <col min="3" max="3" width="0.13671875" style="0" customWidth="1"/>
    <col min="10" max="10" width="10.28125" style="0" bestFit="1" customWidth="1"/>
    <col min="12" max="12" width="11.28125" style="0" bestFit="1" customWidth="1"/>
  </cols>
  <sheetData>
    <row r="1" spans="1:2" ht="67.5" customHeight="1">
      <c r="A1" s="11" t="s">
        <v>9</v>
      </c>
      <c r="B1" s="12" t="s">
        <v>10</v>
      </c>
    </row>
    <row r="2" spans="1:2" ht="20.25" customHeight="1">
      <c r="A2" s="13" t="s">
        <v>16</v>
      </c>
      <c r="B2" s="10"/>
    </row>
    <row r="3" spans="1:2" ht="15.75" customHeight="1">
      <c r="A3" s="26" t="s">
        <v>18</v>
      </c>
      <c r="B3" s="9"/>
    </row>
    <row r="4" spans="1:3" ht="66.75" customHeight="1">
      <c r="A4" s="29" t="s">
        <v>20</v>
      </c>
      <c r="B4" s="29"/>
      <c r="C4" s="29"/>
    </row>
    <row r="5" spans="1:3" ht="6.75" customHeight="1">
      <c r="A5" s="6"/>
      <c r="B5" s="6"/>
      <c r="C5" s="6"/>
    </row>
    <row r="6" spans="1:3" ht="20.25" customHeight="1">
      <c r="A6" s="7" t="s">
        <v>7</v>
      </c>
      <c r="B6" s="8"/>
      <c r="C6" s="9"/>
    </row>
    <row r="7" spans="1:2" ht="33" customHeight="1">
      <c r="A7" s="1" t="s">
        <v>21</v>
      </c>
      <c r="B7" s="14">
        <v>25</v>
      </c>
    </row>
    <row r="8" spans="1:2" ht="12.75">
      <c r="A8" s="1"/>
      <c r="B8" s="15" t="s">
        <v>0</v>
      </c>
    </row>
    <row r="9" spans="1:2" ht="13.5" thickBot="1">
      <c r="A9" s="1" t="s">
        <v>22</v>
      </c>
      <c r="B9" s="16">
        <v>5500</v>
      </c>
    </row>
    <row r="10" spans="1:2" ht="12.75">
      <c r="A10" s="1"/>
      <c r="B10" s="17">
        <f>B7*B9</f>
        <v>137500</v>
      </c>
    </row>
    <row r="11" spans="1:2" ht="12.75">
      <c r="A11" s="1"/>
      <c r="B11" s="15" t="s">
        <v>1</v>
      </c>
    </row>
    <row r="12" spans="1:3" ht="15" customHeight="1">
      <c r="A12" s="7" t="s">
        <v>8</v>
      </c>
      <c r="B12" s="18"/>
      <c r="C12" s="9"/>
    </row>
    <row r="13" spans="1:2" ht="12.75">
      <c r="A13" s="1" t="s">
        <v>11</v>
      </c>
      <c r="B13" s="14">
        <v>0</v>
      </c>
    </row>
    <row r="14" spans="1:2" ht="12.75">
      <c r="A14" s="1"/>
      <c r="B14" s="15" t="s">
        <v>0</v>
      </c>
    </row>
    <row r="15" spans="1:2" ht="26.25" thickBot="1">
      <c r="A15" s="1" t="s">
        <v>12</v>
      </c>
      <c r="B15" s="16"/>
    </row>
    <row r="16" spans="1:2" ht="12.75">
      <c r="A16" s="1"/>
      <c r="B16" s="19">
        <f>B13*B15</f>
        <v>0</v>
      </c>
    </row>
    <row r="17" spans="1:2" ht="12.75">
      <c r="A17" s="1"/>
      <c r="B17" s="14"/>
    </row>
    <row r="18" spans="1:2" ht="12.75">
      <c r="A18" s="1"/>
      <c r="B18" s="20"/>
    </row>
    <row r="19" spans="1:2" ht="12.75">
      <c r="A19" s="1"/>
      <c r="B19" s="20"/>
    </row>
    <row r="20" spans="1:2" ht="12.75">
      <c r="A20" s="1"/>
      <c r="B20" s="15" t="s">
        <v>2</v>
      </c>
    </row>
    <row r="21" spans="1:2" ht="12.75">
      <c r="A21" s="1" t="s">
        <v>13</v>
      </c>
      <c r="B21" s="14">
        <v>25</v>
      </c>
    </row>
    <row r="22" spans="1:2" ht="12.75">
      <c r="A22" s="1"/>
      <c r="B22" s="15" t="s">
        <v>0</v>
      </c>
    </row>
    <row r="23" spans="1:2" ht="12.75">
      <c r="A23" s="1" t="s">
        <v>3</v>
      </c>
      <c r="B23" s="21">
        <v>5500</v>
      </c>
    </row>
    <row r="24" spans="1:2" ht="18.75">
      <c r="A24" s="1"/>
      <c r="B24" s="28" t="s">
        <v>19</v>
      </c>
    </row>
    <row r="25" spans="1:2" ht="13.5" thickBot="1">
      <c r="A25" s="1" t="s">
        <v>14</v>
      </c>
      <c r="B25" s="22">
        <v>12</v>
      </c>
    </row>
    <row r="26" spans="1:2" ht="13.5" thickBot="1">
      <c r="A26" s="1"/>
      <c r="B26" s="23">
        <f>IF(B21&gt;0,B23/B25)</f>
        <v>458.3333333333333</v>
      </c>
    </row>
    <row r="27" spans="1:2" ht="12.75">
      <c r="A27" s="1" t="s">
        <v>4</v>
      </c>
      <c r="B27" s="19">
        <f>(B23-B26)*B21</f>
        <v>126041.66666666667</v>
      </c>
    </row>
    <row r="28" spans="1:2" ht="12.75">
      <c r="A28" s="1" t="s">
        <v>5</v>
      </c>
      <c r="B28" s="19">
        <f>B10</f>
        <v>137500</v>
      </c>
    </row>
    <row r="29" spans="1:2" ht="12">
      <c r="A29" s="4" t="s">
        <v>6</v>
      </c>
      <c r="B29" s="24">
        <f>B16+B27+B18</f>
        <v>126041.66666666667</v>
      </c>
    </row>
    <row r="30" spans="1:2" ht="12.75">
      <c r="A30" s="7" t="s">
        <v>15</v>
      </c>
      <c r="B30" s="25">
        <f>B28-B29</f>
        <v>11458.333333333328</v>
      </c>
    </row>
    <row r="31" ht="12">
      <c r="B31" s="27" t="s">
        <v>17</v>
      </c>
    </row>
    <row r="34" spans="10:12" ht="12">
      <c r="J34" s="2"/>
      <c r="L34" s="3"/>
    </row>
    <row r="39" spans="1:12" ht="12">
      <c r="A39" s="1"/>
      <c r="J39" s="5"/>
      <c r="L39" s="3"/>
    </row>
    <row r="40" ht="12">
      <c r="A40" s="1"/>
    </row>
    <row r="41" ht="12">
      <c r="A41" s="1"/>
    </row>
    <row r="42" ht="12">
      <c r="A42" s="1"/>
    </row>
    <row r="43" spans="10:12" ht="12">
      <c r="J43" s="5"/>
      <c r="L43" s="3"/>
    </row>
    <row r="44" ht="12">
      <c r="L44" s="3"/>
    </row>
  </sheetData>
  <sheetProtection selectLockedCells="1" selectUnlockedCells="1"/>
  <mergeCells count="1">
    <mergeCell ref="A4:C4"/>
  </mergeCells>
  <printOptions/>
  <pageMargins left="0.75" right="0.75" top="1" bottom="0.5" header="0.5" footer="0.5"/>
  <pageSetup horizontalDpi="300" verticalDpi="300" orientation="portrait" r:id="rId4"/>
  <headerFooter alignWithMargins="0">
    <oddFooter>&amp;L&amp;"Arial Narrow,Regular"&amp;8Institutional Certification
Surety Instrument Calculation Worksheet&amp;R&amp;"Arial Narrow,Regular"&amp;8Revised: April, 2006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rickpatterson</dc:creator>
  <cp:keywords/>
  <dc:description/>
  <cp:lastModifiedBy>VITA Program</cp:lastModifiedBy>
  <cp:lastPrinted>2015-01-20T16:40:16Z</cp:lastPrinted>
  <dcterms:created xsi:type="dcterms:W3CDTF">2004-03-01T15:17:51Z</dcterms:created>
  <dcterms:modified xsi:type="dcterms:W3CDTF">2020-09-11T12:35:04Z</dcterms:modified>
  <cp:category/>
  <cp:version/>
  <cp:contentType/>
  <cp:contentStatus/>
</cp:coreProperties>
</file>